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ЭСК_ЗЭС\PTO\Контроль ремонтного фонда\Контроль 2024 г\Закупки\Запрос предложений\Ремонт трансформаторов 3 лота\Ремонт трансформаторов\"/>
    </mc:Choice>
  </mc:AlternateContent>
  <bookViews>
    <workbookView xWindow="480" yWindow="195" windowWidth="11340" windowHeight="8010" tabRatio="984"/>
  </bookViews>
  <sheets>
    <sheet name="ведомости" sheetId="12" r:id="rId1"/>
  </sheets>
  <definedNames>
    <definedName name="_xlnm._FilterDatabase" localSheetId="0" hidden="1">ведомости!$A$12:$Q$66</definedName>
  </definedNames>
  <calcPr calcId="162913" refMode="R1C1"/>
</workbook>
</file>

<file path=xl/calcChain.xml><?xml version="1.0" encoding="utf-8"?>
<calcChain xmlns="http://schemas.openxmlformats.org/spreadsheetml/2006/main">
  <c r="K58" i="12" l="1"/>
  <c r="K52" i="12"/>
</calcChain>
</file>

<file path=xl/sharedStrings.xml><?xml version="1.0" encoding="utf-8"?>
<sst xmlns="http://schemas.openxmlformats.org/spreadsheetml/2006/main" count="245" uniqueCount="122">
  <si>
    <t>№ пп</t>
  </si>
  <si>
    <t>Ед. изм.</t>
  </si>
  <si>
    <t>1</t>
  </si>
  <si>
    <t>2</t>
  </si>
  <si>
    <t>шт.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</si>
  <si>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</si>
  <si>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</si>
  <si>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</si>
  <si>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</si>
  <si>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</si>
  <si>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</si>
  <si>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</si>
  <si>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</si>
  <si>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</si>
  <si>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</si>
  <si>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СОГЛАСОВАНО</t>
  </si>
  <si>
    <t>УТВЕРЖДАЮ</t>
  </si>
  <si>
    <t>"Западные электрические сети"</t>
  </si>
  <si>
    <t xml:space="preserve">___________________ </t>
  </si>
  <si>
    <t>Наименование</t>
  </si>
  <si>
    <t>Объем работ</t>
  </si>
  <si>
    <t>Демонтируемый материал</t>
  </si>
  <si>
    <t xml:space="preserve">Потребность в основных материалах и запчастях </t>
  </si>
  <si>
    <t>Кол-во</t>
  </si>
  <si>
    <t xml:space="preserve">Исполь-зование </t>
  </si>
  <si>
    <t xml:space="preserve">Поставка (заказчик / подрядчик) </t>
  </si>
  <si>
    <t>Подрядчик</t>
  </si>
  <si>
    <t>(должность)</t>
  </si>
  <si>
    <t>(подпись)</t>
  </si>
  <si>
    <t>( Ф.И.О.)</t>
  </si>
  <si>
    <t xml:space="preserve">                                                     </t>
  </si>
  <si>
    <t>Согласовано</t>
  </si>
  <si>
    <t>(наименование объекта, станционный номер, инвентарный номер)</t>
  </si>
  <si>
    <t>Ведомость составил:</t>
  </si>
  <si>
    <t>Ведомость проверил</t>
  </si>
  <si>
    <t>13</t>
  </si>
  <si>
    <t>14</t>
  </si>
  <si>
    <t>15</t>
  </si>
  <si>
    <t>16</t>
  </si>
  <si>
    <t>17</t>
  </si>
  <si>
    <t>18</t>
  </si>
  <si>
    <t>19</t>
  </si>
  <si>
    <t>1 работа</t>
  </si>
  <si>
    <t>Ремонт термосифонных фильтров, тип ТФ-100, ТФ-160: 2 группа сложности</t>
  </si>
  <si>
    <t>Заливка масла в трансформатор с дегазацией</t>
  </si>
  <si>
    <t>1 технологическая операция</t>
  </si>
  <si>
    <t>Ремонт лакокрасочного покрытия: на 1-й слой</t>
  </si>
  <si>
    <t>Ремонт лакокрасочного покрытия: на каждый последующий слой</t>
  </si>
  <si>
    <t>Краны на автомобильном ходу, грузоподъемность 6,3 т</t>
  </si>
  <si>
    <t>маш.-ч</t>
  </si>
  <si>
    <t>Силикагель КСКГ</t>
  </si>
  <si>
    <t>Ветошь</t>
  </si>
  <si>
    <t>20</t>
  </si>
  <si>
    <t>Бязь суровая</t>
  </si>
  <si>
    <t>10 м2</t>
  </si>
  <si>
    <t>21</t>
  </si>
  <si>
    <t>22</t>
  </si>
  <si>
    <t>23</t>
  </si>
  <si>
    <t>кг.</t>
  </si>
  <si>
    <t>Демонтаж, монтаж вводов съемных класса напряжения до 35кВ, номинальный ток свыше 630 до 2000А</t>
  </si>
  <si>
    <t>Демонтаж, монтаж термосифонных фильтров, тип ТФ-100, ТФ-160</t>
  </si>
  <si>
    <t>т.</t>
  </si>
  <si>
    <t>10 м2.</t>
  </si>
  <si>
    <t>Условия производства работ:</t>
  </si>
  <si>
    <t>Выполнение ремонтных работ трансформаторов и реакторов в условиях электрических сетей.</t>
  </si>
  <si>
    <t>Директор филиала АО "ИЭСК"</t>
  </si>
  <si>
    <t>Раздел 1. БЦ 6</t>
  </si>
  <si>
    <t>Работы, связанные с разгерметизацией трансформатора при ремонте и замене узлов, независимо от мощности: класс напряжения свыше 110 до 150кВ, вид защиты масла трансформатора - воздухоосушителем</t>
  </si>
  <si>
    <t>Ремонт вводов съемных класса напряжения до 35кВ, номинальный ток свыше 630 до 2000А</t>
  </si>
  <si>
    <t>Ремонт вводов герметичных, класс напряжения 110кВ: 2 группа сложности</t>
  </si>
  <si>
    <t>Ремонт термосифонных фильтров, тип ТФ-8, ТФ-10, 2 группа сложности</t>
  </si>
  <si>
    <t>Расшиновка и ошиновка трансформатора мощностью: свыше 6300 до 25000кВА</t>
  </si>
  <si>
    <t>Ремонт бака трансформатора мощностью: свыше 10000 до 16000кВА</t>
  </si>
  <si>
    <t>Подсушка трансформаторов класса напряжения от 110 до 150кВ, мощность трансформатора свыше 10000 до 16000кВА</t>
  </si>
  <si>
    <t>Прогрев трансформаторов класса напряжения от 110 до 150кВ, мощность трансформатора свыше 10000 до 16000кВА</t>
  </si>
  <si>
    <t>Ремонт радиаторов прямотрубных и с гнутыми трубами, расстояние между центрами патрубков свыше 1880 до 2285мм, двухрядный радиатор: 2 группа сложности</t>
  </si>
  <si>
    <t>радиатор</t>
  </si>
  <si>
    <t>Ремонт расширителей трансформаторов без пленочной защиты масла, диаметр расширителя свыше 1000мм: 2 группа сложности</t>
  </si>
  <si>
    <t>Ремонт привода переключающего устройства РПН: 1 группа сложности</t>
  </si>
  <si>
    <t>Раздел 2. БЦ 8</t>
  </si>
  <si>
    <t>Раздел 3. БЦ 13</t>
  </si>
  <si>
    <t>Раздел 4. Работа автотранспорта</t>
  </si>
  <si>
    <t>Техпластина УМ тол. 10 мм.</t>
  </si>
  <si>
    <t>Техпластина УМ тол. 6 мм.</t>
  </si>
  <si>
    <t>Ткань хлопчатобумажная техническая</t>
  </si>
  <si>
    <t>Уайт-спирит</t>
  </si>
  <si>
    <t>Клей универсальный, водостойкий</t>
  </si>
  <si>
    <t>Бензин-растворитель</t>
  </si>
  <si>
    <t>Герметик силиконовый для наружных швов</t>
  </si>
  <si>
    <t>Краска нержамет серая</t>
  </si>
  <si>
    <t>Шкурка шлифовальная на тканевой основе водостойкая</t>
  </si>
  <si>
    <t>Нитроэмаль НЦ-132К красная</t>
  </si>
  <si>
    <t>Нитроэмаль НЦ-132К жёлтая</t>
  </si>
  <si>
    <t>Нитроэмаль НЦ-132К зелёная</t>
  </si>
  <si>
    <t>Сольвент каменноугольный технический, марка А</t>
  </si>
  <si>
    <t>Ветошь обтирочная лоскутная х/б 40*60 (брикеты по 10 кг.)</t>
  </si>
  <si>
    <t>Силикагель индикаторный</t>
  </si>
  <si>
    <t>Резина полосовая 16-32</t>
  </si>
  <si>
    <t>Масло трансформаторное ГК (в бочках по 216,5 л.)</t>
  </si>
  <si>
    <t>________________ А.Н. Воронин</t>
  </si>
  <si>
    <t>Примечание</t>
  </si>
  <si>
    <t>При расчёте учесть командировочные расходы.</t>
  </si>
  <si>
    <t>главный инженер</t>
  </si>
  <si>
    <t>В.В. Пехов</t>
  </si>
  <si>
    <t>л.</t>
  </si>
  <si>
    <t>м2.</t>
  </si>
  <si>
    <t>Демонтаж, монтаж термосифонных фильтров, тип ТФ-8, ТФ-10</t>
  </si>
  <si>
    <t>Ведомость объёмов работ № 19-24 П</t>
  </si>
  <si>
    <t xml:space="preserve">Работы выполняются в 3 кв. 2024 г. </t>
  </si>
  <si>
    <t>Проезды и перебазировка к месту работ и обратно на расстояние 139 км. от г. Тулун до с. Харайгун, автом. борт до 5 т., кран 6,3 т.</t>
  </si>
  <si>
    <t>Заказчик</t>
  </si>
  <si>
    <t>Демонтаж, монтаж радиаторов прямотрубных и с гнутыми трубами, расстояние между центрами патрубков свыше 1880 до 2285мм</t>
  </si>
  <si>
    <t>Демонтаж, монтаж расширителей трансформаторов без пленочной защиты масла, диаметр расширителя свыше 1000мм</t>
  </si>
  <si>
    <t>Демонтаж, монтаж вентиляторов типа 2ДАТ120-250</t>
  </si>
  <si>
    <t>Демонтаж, монтаж манометра термометрического</t>
  </si>
  <si>
    <t>мастер участка Зиминского РЭС</t>
  </si>
  <si>
    <t>А.М. Капустин</t>
  </si>
  <si>
    <t>начальник Зиминского РЭС</t>
  </si>
  <si>
    <t>Д.А. Кожушко</t>
  </si>
  <si>
    <t>"______ " _______________2024 г.</t>
  </si>
  <si>
    <t>"______ " ________________2024 г.</t>
  </si>
  <si>
    <t>Капитальный ремонт трансформатора Т-2 ПС 110/35/10 кВ ЗСХК (Зиминский сельскохозяйственный комплекс),  инв. № 8000141699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</si>
</sst>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b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8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7" fillId="0" borderId="0" applyFont="0" applyFill="0" applyBorder="0" applyAlignment="0" applyProtection="0"/>
    <xf numFmtId="0" fontId="1" fillId="0" borderId="0"/>
    <xf numFmtId="0" fontId="16" fillId="0" borderId="0"/>
    <xf numFmtId="0" fontId="17" fillId="0" borderId="0"/>
    <xf numFmtId="0" fontId="18" fillId="0" borderId="0"/>
  </cellStyleXfs>
  <cellXfs count="99">
    <xf numFmtId="0" fontId="0" fillId="0" borderId="0" xfId="0"/>
    <xf numFmtId="0" fontId="12" fillId="0" borderId="0" xfId="0" applyFont="1" applyFill="1" applyBorder="1" applyAlignment="1">
      <alignment horizontal="center" vertical="center"/>
    </xf>
    <xf numFmtId="0" fontId="0" fillId="0" borderId="0" xfId="0" applyFill="1"/>
    <xf numFmtId="0" fontId="12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vertical="center"/>
    </xf>
    <xf numFmtId="0" fontId="9" fillId="0" borderId="0" xfId="2" applyFont="1" applyFill="1" applyAlignment="1">
      <alignment horizontal="left" vertical="center"/>
    </xf>
    <xf numFmtId="0" fontId="12" fillId="0" borderId="0" xfId="1" applyFont="1" applyFill="1"/>
    <xf numFmtId="0" fontId="12" fillId="0" borderId="0" xfId="2" applyFont="1" applyFill="1" applyAlignment="1">
      <alignment horizontal="center"/>
    </xf>
    <xf numFmtId="0" fontId="12" fillId="0" borderId="0" xfId="2" applyFont="1" applyFill="1" applyAlignment="1">
      <alignment horizontal="left" vertical="center"/>
    </xf>
    <xf numFmtId="0" fontId="12" fillId="0" borderId="0" xfId="1" applyFont="1" applyFill="1" applyAlignment="1">
      <alignment vertical="center"/>
    </xf>
    <xf numFmtId="0" fontId="12" fillId="0" borderId="0" xfId="1" applyNumberFormat="1" applyFont="1" applyFill="1" applyAlignment="1">
      <alignment horizontal="left"/>
    </xf>
    <xf numFmtId="0" fontId="12" fillId="0" borderId="0" xfId="2" applyNumberFormat="1" applyFont="1" applyFill="1" applyAlignment="1">
      <alignment horizontal="center"/>
    </xf>
    <xf numFmtId="0" fontId="12" fillId="0" borderId="0" xfId="2" applyFont="1" applyFill="1" applyAlignment="1"/>
    <xf numFmtId="0" fontId="12" fillId="0" borderId="0" xfId="2" applyFont="1" applyFill="1" applyAlignment="1">
      <alignment horizontal="left"/>
    </xf>
    <xf numFmtId="0" fontId="0" fillId="0" borderId="0" xfId="0" applyFill="1" applyAlignment="1"/>
    <xf numFmtId="0" fontId="12" fillId="0" borderId="0" xfId="1" applyFont="1" applyFill="1" applyAlignment="1">
      <alignment horizontal="left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left" vertical="center"/>
    </xf>
    <xf numFmtId="0" fontId="8" fillId="0" borderId="0" xfId="1" applyFill="1"/>
    <xf numFmtId="0" fontId="12" fillId="0" borderId="0" xfId="3" applyFont="1" applyFill="1" applyAlignment="1">
      <alignment vertical="center"/>
    </xf>
    <xf numFmtId="49" fontId="12" fillId="0" borderId="1" xfId="3" applyNumberFormat="1" applyFont="1" applyFill="1" applyBorder="1" applyAlignment="1">
      <alignment horizontal="center" vertical="center" wrapText="1"/>
    </xf>
    <xf numFmtId="49" fontId="12" fillId="0" borderId="11" xfId="3" applyNumberFormat="1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 vertical="center" wrapText="1"/>
    </xf>
    <xf numFmtId="49" fontId="12" fillId="0" borderId="10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top"/>
    </xf>
    <xf numFmtId="0" fontId="12" fillId="0" borderId="2" xfId="3" applyFont="1" applyFill="1" applyBorder="1" applyAlignment="1">
      <alignment horizontal="center" vertical="center" wrapText="1"/>
    </xf>
    <xf numFmtId="0" fontId="9" fillId="0" borderId="0" xfId="3" applyFont="1" applyFill="1" applyAlignment="1">
      <alignment vertical="center"/>
    </xf>
    <xf numFmtId="0" fontId="9" fillId="0" borderId="0" xfId="1" applyFont="1" applyFill="1"/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6" xfId="3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49" fontId="12" fillId="0" borderId="10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15" xfId="3" applyFont="1" applyFill="1" applyBorder="1" applyAlignment="1">
      <alignment horizontal="center" vertical="center" wrapText="1"/>
    </xf>
    <xf numFmtId="49" fontId="12" fillId="0" borderId="13" xfId="3" applyNumberFormat="1" applyFont="1" applyFill="1" applyBorder="1" applyAlignment="1">
      <alignment horizontal="center" vertical="center" wrapText="1"/>
    </xf>
    <xf numFmtId="49" fontId="12" fillId="0" borderId="0" xfId="3" applyNumberFormat="1" applyFont="1" applyFill="1" applyBorder="1" applyAlignment="1">
      <alignment horizontal="center" vertical="center" wrapText="1"/>
    </xf>
    <xf numFmtId="49" fontId="12" fillId="0" borderId="0" xfId="3" applyNumberFormat="1" applyFont="1" applyFill="1" applyBorder="1" applyAlignment="1">
      <alignment horizontal="center" vertical="top"/>
    </xf>
    <xf numFmtId="0" fontId="12" fillId="0" borderId="0" xfId="4" applyFont="1" applyFill="1" applyBorder="1" applyAlignment="1">
      <alignment horizontal="center" vertical="top" wrapText="1"/>
    </xf>
    <xf numFmtId="0" fontId="12" fillId="0" borderId="0" xfId="3" applyNumberFormat="1" applyFont="1" applyFill="1" applyBorder="1" applyAlignment="1">
      <alignment horizontal="right" vertical="top" wrapText="1"/>
    </xf>
    <xf numFmtId="0" fontId="12" fillId="0" borderId="0" xfId="3" applyNumberFormat="1" applyFont="1" applyFill="1" applyBorder="1" applyAlignment="1">
      <alignment horizontal="left" vertical="top"/>
    </xf>
    <xf numFmtId="0" fontId="12" fillId="0" borderId="0" xfId="3" applyNumberFormat="1" applyFont="1" applyFill="1" applyBorder="1" applyAlignment="1">
      <alignment horizontal="right" vertical="center" wrapText="1"/>
    </xf>
    <xf numFmtId="0" fontId="12" fillId="0" borderId="0" xfId="3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right" vertical="top"/>
    </xf>
    <xf numFmtId="0" fontId="14" fillId="0" borderId="0" xfId="4" applyFont="1" applyFill="1" applyBorder="1" applyAlignment="1">
      <alignment horizontal="left" vertical="top" wrapText="1"/>
    </xf>
    <xf numFmtId="0" fontId="12" fillId="0" borderId="0" xfId="5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left" vertical="center"/>
    </xf>
    <xf numFmtId="0" fontId="12" fillId="0" borderId="0" xfId="3" applyFont="1" applyFill="1" applyAlignment="1">
      <alignment horizontal="left" vertical="center"/>
    </xf>
    <xf numFmtId="0" fontId="15" fillId="0" borderId="0" xfId="3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0" fontId="15" fillId="0" borderId="0" xfId="3" applyFont="1" applyFill="1" applyAlignment="1">
      <alignment horizontal="center" vertical="center"/>
    </xf>
    <xf numFmtId="0" fontId="12" fillId="0" borderId="14" xfId="3" applyFont="1" applyFill="1" applyBorder="1" applyAlignment="1">
      <alignment horizontal="left" vertical="center" wrapText="1"/>
    </xf>
    <xf numFmtId="0" fontId="7" fillId="0" borderId="0" xfId="0" applyFont="1" applyFill="1"/>
    <xf numFmtId="0" fontId="12" fillId="0" borderId="0" xfId="3" applyFont="1" applyFill="1"/>
    <xf numFmtId="0" fontId="0" fillId="0" borderId="0" xfId="0" applyFill="1" applyAlignment="1">
      <alignment horizontal="center"/>
    </xf>
    <xf numFmtId="0" fontId="9" fillId="0" borderId="0" xfId="5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top" wrapText="1"/>
    </xf>
    <xf numFmtId="49" fontId="12" fillId="0" borderId="19" xfId="3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center" vertical="center"/>
    </xf>
    <xf numFmtId="49" fontId="9" fillId="0" borderId="10" xfId="3" applyNumberFormat="1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vertical="center" wrapText="1"/>
    </xf>
    <xf numFmtId="0" fontId="12" fillId="0" borderId="0" xfId="5" applyFont="1" applyFill="1" applyBorder="1" applyAlignment="1">
      <alignment horizontal="left" vertical="center" wrapText="1"/>
    </xf>
    <xf numFmtId="49" fontId="12" fillId="0" borderId="16" xfId="3" applyNumberFormat="1" applyFont="1" applyFill="1" applyBorder="1" applyAlignment="1">
      <alignment horizontal="center" vertical="center"/>
    </xf>
    <xf numFmtId="49" fontId="12" fillId="0" borderId="17" xfId="3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49" fontId="12" fillId="0" borderId="18" xfId="3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9" fillId="0" borderId="0" xfId="3" applyFont="1" applyFill="1" applyAlignment="1">
      <alignment horizontal="center" vertical="center"/>
    </xf>
    <xf numFmtId="0" fontId="14" fillId="0" borderId="0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/>
    </xf>
    <xf numFmtId="49" fontId="12" fillId="0" borderId="7" xfId="3" applyNumberFormat="1" applyFont="1" applyFill="1" applyBorder="1" applyAlignment="1">
      <alignment horizontal="center" vertical="center" wrapText="1"/>
    </xf>
    <xf numFmtId="49" fontId="12" fillId="0" borderId="10" xfId="3" applyNumberFormat="1" applyFont="1" applyFill="1" applyBorder="1" applyAlignment="1">
      <alignment horizontal="center" vertical="center" wrapText="1"/>
    </xf>
    <xf numFmtId="49" fontId="12" fillId="0" borderId="8" xfId="3" applyNumberFormat="1" applyFont="1" applyFill="1" applyBorder="1" applyAlignment="1">
      <alignment horizontal="center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49" fontId="12" fillId="0" borderId="8" xfId="3" applyNumberFormat="1" applyFont="1" applyFill="1" applyBorder="1" applyAlignment="1">
      <alignment horizontal="center" vertical="center"/>
    </xf>
    <xf numFmtId="49" fontId="12" fillId="0" borderId="9" xfId="3" applyNumberFormat="1" applyFont="1" applyFill="1" applyBorder="1" applyAlignment="1">
      <alignment horizontal="center" vertical="center" wrapText="1"/>
    </xf>
  </cellXfs>
  <cellStyles count="42">
    <cellStyle name="Обычный" xfId="0" builtinId="0"/>
    <cellStyle name="Обычный 2" xfId="38"/>
    <cellStyle name="Обычный 3" xfId="1"/>
    <cellStyle name="Обычный 3 2" xfId="6"/>
    <cellStyle name="Обычный 3 2 2" xfId="8"/>
    <cellStyle name="Обычный 3 2 2 2" xfId="12"/>
    <cellStyle name="Обычный 3 2 2 2 2" xfId="20"/>
    <cellStyle name="Обычный 3 2 2 2 2 2" xfId="36"/>
    <cellStyle name="Обычный 3 2 2 2 3" xfId="28"/>
    <cellStyle name="Обычный 3 2 2 3" xfId="16"/>
    <cellStyle name="Обычный 3 2 2 3 2" xfId="32"/>
    <cellStyle name="Обычный 3 2 2 4" xfId="24"/>
    <cellStyle name="Обычный 3 2 3" xfId="10"/>
    <cellStyle name="Обычный 3 2 3 2" xfId="18"/>
    <cellStyle name="Обычный 3 2 3 2 2" xfId="34"/>
    <cellStyle name="Обычный 3 2 3 3" xfId="26"/>
    <cellStyle name="Обычный 3 2 4" xfId="14"/>
    <cellStyle name="Обычный 3 2 4 2" xfId="30"/>
    <cellStyle name="Обычный 3 2 5" xfId="22"/>
    <cellStyle name="Обычный 3 3" xfId="7"/>
    <cellStyle name="Обычный 3 3 2" xfId="11"/>
    <cellStyle name="Обычный 3 3 2 2" xfId="19"/>
    <cellStyle name="Обычный 3 3 2 2 2" xfId="35"/>
    <cellStyle name="Обычный 3 3 2 3" xfId="27"/>
    <cellStyle name="Обычный 3 3 3" xfId="15"/>
    <cellStyle name="Обычный 3 3 3 2" xfId="31"/>
    <cellStyle name="Обычный 3 3 4" xfId="23"/>
    <cellStyle name="Обычный 3 4" xfId="9"/>
    <cellStyle name="Обычный 3 4 2" xfId="17"/>
    <cellStyle name="Обычный 3 4 2 2" xfId="33"/>
    <cellStyle name="Обычный 3 4 3" xfId="25"/>
    <cellStyle name="Обычный 3 5" xfId="13"/>
    <cellStyle name="Обычный 3 5 2" xfId="29"/>
    <cellStyle name="Обычный 3 6" xfId="21"/>
    <cellStyle name="Обычный 4" xfId="39"/>
    <cellStyle name="Обычный 5" xfId="40"/>
    <cellStyle name="Обычный 6" xfId="41"/>
    <cellStyle name="Обычный_д  Кунд" xfId="5"/>
    <cellStyle name="Обычный_дефект" xfId="3"/>
    <cellStyle name="Обычный_смета_1" xfId="4"/>
    <cellStyle name="Обычный_Чистка бульдозером Лот № 2 Тулун без 1,05" xfId="2"/>
    <cellStyle name="Финансовый 2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abSelected="1" view="pageBreakPreview" zoomScaleNormal="100" zoomScaleSheetLayoutView="100" workbookViewId="0">
      <selection activeCell="L60" sqref="L60"/>
    </sheetView>
  </sheetViews>
  <sheetFormatPr defaultRowHeight="12.75" x14ac:dyDescent="0.2"/>
  <cols>
    <col min="1" max="1" width="4.7109375" style="67" customWidth="1"/>
    <col min="2" max="2" width="47.5703125" style="2" customWidth="1"/>
    <col min="3" max="3" width="14.5703125" style="2" customWidth="1"/>
    <col min="4" max="4" width="9.140625" style="2"/>
    <col min="5" max="5" width="20.28515625" style="2" customWidth="1"/>
    <col min="6" max="8" width="9.140625" style="2"/>
    <col min="9" max="9" width="24.42578125" style="2" customWidth="1"/>
    <col min="10" max="11" width="9.140625" style="2"/>
    <col min="12" max="12" width="12.140625" style="2" customWidth="1"/>
    <col min="13" max="16384" width="9.140625" style="2"/>
  </cols>
  <sheetData>
    <row r="1" spans="1:17" x14ac:dyDescent="0.2">
      <c r="A1" s="3"/>
      <c r="B1" s="4" t="s">
        <v>15</v>
      </c>
      <c r="C1" s="5"/>
      <c r="D1" s="6"/>
      <c r="E1" s="3"/>
      <c r="F1" s="3"/>
      <c r="G1" s="6"/>
      <c r="H1" s="6"/>
      <c r="I1" s="6"/>
      <c r="J1" s="7" t="s">
        <v>16</v>
      </c>
      <c r="K1" s="6"/>
      <c r="L1" s="6"/>
      <c r="M1" s="6"/>
      <c r="N1" s="6"/>
      <c r="O1" s="6"/>
      <c r="P1" s="6"/>
      <c r="Q1" s="6"/>
    </row>
    <row r="2" spans="1:17" x14ac:dyDescent="0.2">
      <c r="A2" s="3"/>
      <c r="B2" s="8"/>
      <c r="C2" s="9"/>
      <c r="D2" s="6"/>
      <c r="E2" s="3"/>
      <c r="F2" s="3"/>
      <c r="G2" s="6"/>
      <c r="H2" s="6"/>
      <c r="I2" s="6"/>
      <c r="J2" s="10" t="s">
        <v>65</v>
      </c>
      <c r="K2" s="6"/>
      <c r="L2" s="6"/>
      <c r="M2" s="6"/>
      <c r="N2" s="6"/>
      <c r="O2" s="6"/>
      <c r="P2" s="6"/>
      <c r="Q2" s="6"/>
    </row>
    <row r="3" spans="1:17" x14ac:dyDescent="0.2">
      <c r="A3" s="3"/>
      <c r="B3" s="11"/>
      <c r="C3" s="9"/>
      <c r="D3" s="6"/>
      <c r="E3" s="3"/>
      <c r="F3" s="3"/>
      <c r="G3" s="6"/>
      <c r="H3" s="6"/>
      <c r="I3" s="6"/>
      <c r="J3" s="10" t="s">
        <v>17</v>
      </c>
      <c r="K3" s="6"/>
      <c r="L3" s="6"/>
      <c r="M3" s="6"/>
      <c r="N3" s="6"/>
      <c r="O3" s="6"/>
      <c r="P3" s="6"/>
      <c r="Q3" s="6"/>
    </row>
    <row r="4" spans="1:17" s="16" customFormat="1" ht="58.5" customHeight="1" x14ac:dyDescent="0.2">
      <c r="A4" s="9"/>
      <c r="B4" s="12" t="s">
        <v>18</v>
      </c>
      <c r="C4" s="13"/>
      <c r="D4" s="14"/>
      <c r="E4" s="9"/>
      <c r="F4" s="9"/>
      <c r="G4" s="14"/>
      <c r="H4" s="14"/>
      <c r="I4" s="14"/>
      <c r="J4" s="15" t="s">
        <v>99</v>
      </c>
      <c r="K4" s="14"/>
      <c r="L4" s="14"/>
      <c r="M4" s="14"/>
      <c r="N4" s="14"/>
      <c r="O4" s="14"/>
      <c r="P4" s="14"/>
      <c r="Q4" s="14"/>
    </row>
    <row r="5" spans="1:17" s="16" customFormat="1" ht="16.5" customHeight="1" x14ac:dyDescent="0.2">
      <c r="A5" s="9"/>
      <c r="B5" s="17" t="s">
        <v>119</v>
      </c>
      <c r="C5" s="9"/>
      <c r="D5" s="14"/>
      <c r="E5" s="9"/>
      <c r="F5" s="9"/>
      <c r="G5" s="14"/>
      <c r="H5" s="14"/>
      <c r="I5" s="14"/>
      <c r="J5" s="15" t="s">
        <v>120</v>
      </c>
      <c r="K5" s="14"/>
      <c r="L5" s="14"/>
      <c r="M5" s="14"/>
      <c r="N5" s="14"/>
      <c r="O5" s="14"/>
      <c r="P5" s="14"/>
      <c r="Q5" s="14"/>
    </row>
    <row r="6" spans="1:17" ht="15" x14ac:dyDescent="0.25">
      <c r="A6" s="18"/>
      <c r="B6" s="19"/>
      <c r="C6" s="11"/>
      <c r="D6" s="11"/>
      <c r="E6" s="11"/>
      <c r="F6" s="20"/>
      <c r="G6" s="19"/>
      <c r="H6" s="19"/>
      <c r="I6" s="19"/>
      <c r="J6" s="20"/>
      <c r="K6" s="11"/>
      <c r="L6" s="20"/>
      <c r="M6" s="20"/>
      <c r="N6" s="20"/>
      <c r="O6" s="20"/>
      <c r="P6" s="20"/>
      <c r="Q6" s="20"/>
    </row>
    <row r="7" spans="1:17" ht="15" x14ac:dyDescent="0.25">
      <c r="A7" s="90" t="s">
        <v>107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21"/>
      <c r="N7" s="20"/>
      <c r="O7" s="20"/>
      <c r="P7" s="20"/>
      <c r="Q7" s="20"/>
    </row>
    <row r="8" spans="1:17" ht="15" x14ac:dyDescent="0.25">
      <c r="A8" s="91" t="s">
        <v>121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21"/>
      <c r="N8" s="20"/>
      <c r="O8" s="20"/>
      <c r="P8" s="20"/>
      <c r="Q8" s="20"/>
    </row>
    <row r="9" spans="1:17" ht="15.75" thickBot="1" x14ac:dyDescent="0.3">
      <c r="A9" s="92" t="s">
        <v>32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21"/>
      <c r="N9" s="20"/>
      <c r="O9" s="20"/>
      <c r="P9" s="20"/>
      <c r="Q9" s="20"/>
    </row>
    <row r="10" spans="1:17" ht="15" x14ac:dyDescent="0.25">
      <c r="A10" s="93" t="s">
        <v>0</v>
      </c>
      <c r="B10" s="95" t="s">
        <v>19</v>
      </c>
      <c r="C10" s="97" t="s">
        <v>20</v>
      </c>
      <c r="D10" s="97"/>
      <c r="E10" s="97" t="s">
        <v>21</v>
      </c>
      <c r="F10" s="97"/>
      <c r="G10" s="97"/>
      <c r="H10" s="97"/>
      <c r="I10" s="95" t="s">
        <v>22</v>
      </c>
      <c r="J10" s="95"/>
      <c r="K10" s="95"/>
      <c r="L10" s="98"/>
      <c r="M10" s="21"/>
      <c r="N10" s="20"/>
      <c r="O10" s="20"/>
      <c r="P10" s="20"/>
      <c r="Q10" s="20"/>
    </row>
    <row r="11" spans="1:17" ht="38.25" x14ac:dyDescent="0.25">
      <c r="A11" s="94"/>
      <c r="B11" s="96"/>
      <c r="C11" s="22" t="s">
        <v>1</v>
      </c>
      <c r="D11" s="22" t="s">
        <v>23</v>
      </c>
      <c r="E11" s="22" t="s">
        <v>19</v>
      </c>
      <c r="F11" s="22" t="s">
        <v>1</v>
      </c>
      <c r="G11" s="22" t="s">
        <v>23</v>
      </c>
      <c r="H11" s="22" t="s">
        <v>24</v>
      </c>
      <c r="I11" s="22" t="s">
        <v>19</v>
      </c>
      <c r="J11" s="22" t="s">
        <v>1</v>
      </c>
      <c r="K11" s="22" t="s">
        <v>23</v>
      </c>
      <c r="L11" s="23" t="s">
        <v>25</v>
      </c>
      <c r="M11" s="24"/>
      <c r="N11" s="20"/>
      <c r="O11" s="20"/>
      <c r="P11" s="20"/>
      <c r="Q11" s="20"/>
    </row>
    <row r="12" spans="1:17" ht="15" x14ac:dyDescent="0.25">
      <c r="A12" s="25" t="s">
        <v>2</v>
      </c>
      <c r="B12" s="22" t="s">
        <v>3</v>
      </c>
      <c r="C12" s="22" t="s">
        <v>5</v>
      </c>
      <c r="D12" s="22" t="s">
        <v>6</v>
      </c>
      <c r="E12" s="22" t="s">
        <v>7</v>
      </c>
      <c r="F12" s="22" t="s">
        <v>8</v>
      </c>
      <c r="G12" s="22" t="s">
        <v>9</v>
      </c>
      <c r="H12" s="22" t="s">
        <v>10</v>
      </c>
      <c r="I12" s="22" t="s">
        <v>11</v>
      </c>
      <c r="J12" s="22" t="s">
        <v>12</v>
      </c>
      <c r="K12" s="22" t="s">
        <v>13</v>
      </c>
      <c r="L12" s="23" t="s">
        <v>14</v>
      </c>
      <c r="M12" s="21"/>
      <c r="N12" s="20"/>
      <c r="O12" s="20"/>
      <c r="P12" s="20"/>
      <c r="Q12" s="20"/>
    </row>
    <row r="13" spans="1:17" x14ac:dyDescent="0.2">
      <c r="A13" s="75" t="s">
        <v>66</v>
      </c>
      <c r="B13" s="76"/>
      <c r="C13" s="76"/>
      <c r="D13" s="76"/>
      <c r="E13" s="26"/>
      <c r="F13" s="27"/>
      <c r="G13" s="28"/>
      <c r="H13" s="29"/>
      <c r="I13" s="26"/>
      <c r="J13" s="27"/>
      <c r="K13" s="28"/>
      <c r="L13" s="23"/>
      <c r="M13" s="30"/>
      <c r="N13" s="31"/>
      <c r="O13" s="31"/>
      <c r="P13" s="31"/>
      <c r="Q13" s="31"/>
    </row>
    <row r="14" spans="1:17" ht="52.5" customHeight="1" x14ac:dyDescent="0.25">
      <c r="A14" s="36" t="s">
        <v>2</v>
      </c>
      <c r="B14" s="37" t="s">
        <v>67</v>
      </c>
      <c r="C14" s="38" t="s">
        <v>42</v>
      </c>
      <c r="D14" s="39">
        <v>1</v>
      </c>
      <c r="E14" s="69"/>
      <c r="F14" s="41"/>
      <c r="G14" s="34"/>
      <c r="H14" s="29"/>
      <c r="I14" s="69"/>
      <c r="J14" s="41"/>
      <c r="K14" s="34"/>
      <c r="L14" s="23"/>
      <c r="M14" s="21"/>
      <c r="N14" s="20"/>
      <c r="O14" s="20"/>
      <c r="P14" s="20"/>
      <c r="Q14" s="20"/>
    </row>
    <row r="15" spans="1:17" ht="24" x14ac:dyDescent="0.25">
      <c r="A15" s="36" t="s">
        <v>3</v>
      </c>
      <c r="B15" s="37" t="s">
        <v>68</v>
      </c>
      <c r="C15" s="38" t="s">
        <v>4</v>
      </c>
      <c r="D15" s="39">
        <v>8</v>
      </c>
      <c r="E15" s="32"/>
      <c r="F15" s="33"/>
      <c r="G15" s="35"/>
      <c r="H15" s="29"/>
      <c r="I15" s="32" t="s">
        <v>95</v>
      </c>
      <c r="J15" s="33" t="s">
        <v>58</v>
      </c>
      <c r="K15" s="35">
        <v>0.8</v>
      </c>
      <c r="L15" s="23" t="s">
        <v>110</v>
      </c>
      <c r="M15" s="21"/>
      <c r="N15" s="20"/>
      <c r="O15" s="20"/>
      <c r="P15" s="20"/>
      <c r="Q15" s="20"/>
    </row>
    <row r="16" spans="1:17" ht="27" customHeight="1" x14ac:dyDescent="0.25">
      <c r="A16" s="40" t="s">
        <v>5</v>
      </c>
      <c r="B16" s="32" t="s">
        <v>59</v>
      </c>
      <c r="C16" s="41" t="s">
        <v>4</v>
      </c>
      <c r="D16" s="34">
        <v>8</v>
      </c>
      <c r="E16" s="32"/>
      <c r="F16" s="41"/>
      <c r="G16" s="34"/>
      <c r="H16" s="29"/>
      <c r="I16" s="32"/>
      <c r="J16" s="41"/>
      <c r="K16" s="34"/>
      <c r="L16" s="23"/>
      <c r="M16" s="21"/>
      <c r="N16" s="20"/>
      <c r="O16" s="20"/>
      <c r="P16" s="20"/>
      <c r="Q16" s="20"/>
    </row>
    <row r="17" spans="1:17" ht="24" x14ac:dyDescent="0.25">
      <c r="A17" s="40" t="s">
        <v>6</v>
      </c>
      <c r="B17" s="32" t="s">
        <v>69</v>
      </c>
      <c r="C17" s="41" t="s">
        <v>4</v>
      </c>
      <c r="D17" s="34">
        <v>3</v>
      </c>
      <c r="E17" s="69"/>
      <c r="F17" s="41"/>
      <c r="G17" s="34"/>
      <c r="H17" s="29"/>
      <c r="I17" s="32" t="s">
        <v>95</v>
      </c>
      <c r="J17" s="33" t="s">
        <v>58</v>
      </c>
      <c r="K17" s="35">
        <v>0.3</v>
      </c>
      <c r="L17" s="23" t="s">
        <v>110</v>
      </c>
      <c r="M17" s="21"/>
      <c r="N17" s="20"/>
      <c r="O17" s="20"/>
      <c r="P17" s="20"/>
      <c r="Q17" s="20"/>
    </row>
    <row r="18" spans="1:17" ht="24" x14ac:dyDescent="0.25">
      <c r="A18" s="40" t="s">
        <v>7</v>
      </c>
      <c r="B18" s="32" t="s">
        <v>43</v>
      </c>
      <c r="C18" s="41" t="s">
        <v>4</v>
      </c>
      <c r="D18" s="34">
        <v>1</v>
      </c>
      <c r="E18" s="32"/>
      <c r="F18" s="41"/>
      <c r="G18" s="34"/>
      <c r="H18" s="29"/>
      <c r="I18" s="32" t="s">
        <v>50</v>
      </c>
      <c r="J18" s="41" t="s">
        <v>58</v>
      </c>
      <c r="K18" s="34">
        <v>170</v>
      </c>
      <c r="L18" s="23" t="s">
        <v>110</v>
      </c>
      <c r="M18" s="21"/>
      <c r="N18" s="20"/>
      <c r="O18" s="20"/>
      <c r="P18" s="20"/>
      <c r="Q18" s="20"/>
    </row>
    <row r="19" spans="1:17" ht="27.75" customHeight="1" x14ac:dyDescent="0.25">
      <c r="A19" s="40" t="s">
        <v>8</v>
      </c>
      <c r="B19" s="32" t="s">
        <v>60</v>
      </c>
      <c r="C19" s="41" t="s">
        <v>4</v>
      </c>
      <c r="D19" s="34">
        <v>1</v>
      </c>
      <c r="E19" s="69"/>
      <c r="F19" s="41"/>
      <c r="G19" s="34"/>
      <c r="H19" s="29"/>
      <c r="I19" s="69"/>
      <c r="J19" s="41"/>
      <c r="K19" s="34"/>
      <c r="L19" s="23"/>
      <c r="M19" s="21"/>
      <c r="N19" s="20"/>
      <c r="O19" s="20"/>
      <c r="P19" s="20"/>
      <c r="Q19" s="20"/>
    </row>
    <row r="20" spans="1:17" ht="24" x14ac:dyDescent="0.25">
      <c r="A20" s="40" t="s">
        <v>9</v>
      </c>
      <c r="B20" s="32" t="s">
        <v>106</v>
      </c>
      <c r="C20" s="41" t="s">
        <v>4</v>
      </c>
      <c r="D20" s="34">
        <v>1</v>
      </c>
      <c r="E20" s="69"/>
      <c r="F20" s="41"/>
      <c r="G20" s="34"/>
      <c r="H20" s="29"/>
      <c r="I20" s="69" t="s">
        <v>82</v>
      </c>
      <c r="J20" s="41" t="s">
        <v>58</v>
      </c>
      <c r="K20" s="34">
        <v>5</v>
      </c>
      <c r="L20" s="23" t="s">
        <v>26</v>
      </c>
      <c r="M20" s="21"/>
      <c r="N20" s="20"/>
      <c r="O20" s="20"/>
      <c r="P20" s="20"/>
      <c r="Q20" s="20"/>
    </row>
    <row r="21" spans="1:17" ht="28.5" customHeight="1" x14ac:dyDescent="0.25">
      <c r="A21" s="40" t="s">
        <v>10</v>
      </c>
      <c r="B21" s="32" t="s">
        <v>70</v>
      </c>
      <c r="C21" s="41" t="s">
        <v>4</v>
      </c>
      <c r="D21" s="34">
        <v>1</v>
      </c>
      <c r="E21" s="32"/>
      <c r="F21" s="41"/>
      <c r="G21" s="34"/>
      <c r="H21" s="29"/>
      <c r="I21" s="32" t="s">
        <v>96</v>
      </c>
      <c r="J21" s="41" t="s">
        <v>58</v>
      </c>
      <c r="K21" s="34">
        <v>0.3</v>
      </c>
      <c r="L21" s="23" t="s">
        <v>110</v>
      </c>
      <c r="M21" s="21"/>
      <c r="N21" s="20"/>
      <c r="O21" s="20"/>
      <c r="P21" s="20"/>
      <c r="Q21" s="20"/>
    </row>
    <row r="22" spans="1:17" ht="29.25" customHeight="1" x14ac:dyDescent="0.25">
      <c r="A22" s="40" t="s">
        <v>11</v>
      </c>
      <c r="B22" s="32" t="s">
        <v>71</v>
      </c>
      <c r="C22" s="41" t="s">
        <v>4</v>
      </c>
      <c r="D22" s="34">
        <v>1</v>
      </c>
      <c r="E22" s="69"/>
      <c r="F22" s="41"/>
      <c r="G22" s="34"/>
      <c r="H22" s="29"/>
      <c r="I22" s="69"/>
      <c r="J22" s="41"/>
      <c r="K22" s="34"/>
      <c r="L22" s="23"/>
      <c r="M22" s="21"/>
      <c r="N22" s="20"/>
      <c r="O22" s="20"/>
      <c r="P22" s="20"/>
      <c r="Q22" s="20"/>
    </row>
    <row r="23" spans="1:17" ht="15" x14ac:dyDescent="0.25">
      <c r="A23" s="78" t="s">
        <v>12</v>
      </c>
      <c r="B23" s="80" t="s">
        <v>72</v>
      </c>
      <c r="C23" s="82" t="s">
        <v>4</v>
      </c>
      <c r="D23" s="84">
        <v>1</v>
      </c>
      <c r="E23" s="32"/>
      <c r="F23" s="41"/>
      <c r="G23" s="34"/>
      <c r="H23" s="29"/>
      <c r="I23" s="69" t="s">
        <v>82</v>
      </c>
      <c r="J23" s="41" t="s">
        <v>58</v>
      </c>
      <c r="K23" s="34">
        <v>81</v>
      </c>
      <c r="L23" s="23" t="s">
        <v>26</v>
      </c>
      <c r="M23" s="21"/>
      <c r="N23" s="20"/>
      <c r="O23" s="20"/>
      <c r="P23" s="20"/>
      <c r="Q23" s="20"/>
    </row>
    <row r="24" spans="1:17" ht="15" x14ac:dyDescent="0.25">
      <c r="A24" s="79"/>
      <c r="B24" s="81"/>
      <c r="C24" s="83"/>
      <c r="D24" s="85"/>
      <c r="E24" s="32"/>
      <c r="F24" s="41"/>
      <c r="G24" s="34"/>
      <c r="H24" s="29"/>
      <c r="I24" s="32" t="s">
        <v>83</v>
      </c>
      <c r="J24" s="41" t="s">
        <v>58</v>
      </c>
      <c r="K24" s="34">
        <v>32</v>
      </c>
      <c r="L24" s="23" t="s">
        <v>26</v>
      </c>
      <c r="M24" s="21"/>
      <c r="N24" s="20"/>
      <c r="O24" s="20"/>
      <c r="P24" s="20"/>
      <c r="Q24" s="20"/>
    </row>
    <row r="25" spans="1:17" ht="15" x14ac:dyDescent="0.25">
      <c r="A25" s="79"/>
      <c r="B25" s="81"/>
      <c r="C25" s="83"/>
      <c r="D25" s="85"/>
      <c r="E25" s="32"/>
      <c r="F25" s="41"/>
      <c r="G25" s="34"/>
      <c r="H25" s="29"/>
      <c r="I25" s="32" t="s">
        <v>97</v>
      </c>
      <c r="J25" s="41" t="s">
        <v>58</v>
      </c>
      <c r="K25" s="34">
        <v>20</v>
      </c>
      <c r="L25" s="23" t="s">
        <v>110</v>
      </c>
      <c r="M25" s="21"/>
      <c r="N25" s="20"/>
      <c r="O25" s="20"/>
      <c r="P25" s="20"/>
      <c r="Q25" s="20"/>
    </row>
    <row r="26" spans="1:17" ht="15" x14ac:dyDescent="0.25">
      <c r="A26" s="79"/>
      <c r="B26" s="81"/>
      <c r="C26" s="83"/>
      <c r="D26" s="85"/>
      <c r="E26" s="32"/>
      <c r="F26" s="41"/>
      <c r="G26" s="34"/>
      <c r="H26" s="29"/>
      <c r="I26" s="32" t="s">
        <v>51</v>
      </c>
      <c r="J26" s="41" t="s">
        <v>58</v>
      </c>
      <c r="K26" s="34">
        <v>1.9</v>
      </c>
      <c r="L26" s="23" t="s">
        <v>26</v>
      </c>
      <c r="M26" s="21"/>
      <c r="N26" s="20"/>
      <c r="O26" s="20"/>
      <c r="P26" s="20"/>
      <c r="Q26" s="20"/>
    </row>
    <row r="27" spans="1:17" ht="15" x14ac:dyDescent="0.25">
      <c r="A27" s="79"/>
      <c r="B27" s="81"/>
      <c r="C27" s="83"/>
      <c r="D27" s="85"/>
      <c r="E27" s="32"/>
      <c r="F27" s="41"/>
      <c r="G27" s="34"/>
      <c r="H27" s="29"/>
      <c r="I27" s="32" t="s">
        <v>53</v>
      </c>
      <c r="J27" s="41" t="s">
        <v>62</v>
      </c>
      <c r="K27" s="34">
        <v>0.18</v>
      </c>
      <c r="L27" s="23" t="s">
        <v>26</v>
      </c>
      <c r="M27" s="21"/>
      <c r="N27" s="20"/>
      <c r="O27" s="20"/>
      <c r="P27" s="20"/>
      <c r="Q27" s="20"/>
    </row>
    <row r="28" spans="1:17" ht="24" x14ac:dyDescent="0.25">
      <c r="A28" s="79"/>
      <c r="B28" s="81"/>
      <c r="C28" s="83"/>
      <c r="D28" s="85"/>
      <c r="E28" s="32"/>
      <c r="F28" s="41"/>
      <c r="G28" s="34"/>
      <c r="H28" s="29"/>
      <c r="I28" s="32" t="s">
        <v>84</v>
      </c>
      <c r="J28" s="41" t="s">
        <v>105</v>
      </c>
      <c r="K28" s="34">
        <v>1</v>
      </c>
      <c r="L28" s="23" t="s">
        <v>26</v>
      </c>
      <c r="M28" s="21"/>
      <c r="N28" s="20"/>
      <c r="O28" s="20"/>
      <c r="P28" s="20"/>
      <c r="Q28" s="20"/>
    </row>
    <row r="29" spans="1:17" ht="15" x14ac:dyDescent="0.25">
      <c r="A29" s="86"/>
      <c r="B29" s="87"/>
      <c r="C29" s="88"/>
      <c r="D29" s="89"/>
      <c r="E29" s="32"/>
      <c r="F29" s="41"/>
      <c r="G29" s="34"/>
      <c r="H29" s="29"/>
      <c r="I29" s="32" t="s">
        <v>85</v>
      </c>
      <c r="J29" s="41" t="s">
        <v>58</v>
      </c>
      <c r="K29" s="34">
        <v>1.5</v>
      </c>
      <c r="L29" s="23" t="s">
        <v>26</v>
      </c>
      <c r="M29" s="21"/>
      <c r="N29" s="20"/>
      <c r="O29" s="20"/>
      <c r="P29" s="20"/>
      <c r="Q29" s="20"/>
    </row>
    <row r="30" spans="1:17" ht="24" x14ac:dyDescent="0.25">
      <c r="A30" s="36" t="s">
        <v>13</v>
      </c>
      <c r="B30" s="37" t="s">
        <v>44</v>
      </c>
      <c r="C30" s="38" t="s">
        <v>61</v>
      </c>
      <c r="D30" s="39">
        <v>14.9</v>
      </c>
      <c r="E30" s="69"/>
      <c r="F30" s="41"/>
      <c r="G30" s="34"/>
      <c r="H30" s="29"/>
      <c r="I30" s="69" t="s">
        <v>98</v>
      </c>
      <c r="J30" s="41" t="s">
        <v>61</v>
      </c>
      <c r="K30" s="34">
        <v>1.05</v>
      </c>
      <c r="L30" s="23" t="s">
        <v>110</v>
      </c>
      <c r="M30" s="21"/>
      <c r="N30" s="20"/>
      <c r="O30" s="20"/>
      <c r="P30" s="20"/>
      <c r="Q30" s="20"/>
    </row>
    <row r="31" spans="1:17" ht="28.5" customHeight="1" x14ac:dyDescent="0.25">
      <c r="A31" s="36" t="s">
        <v>14</v>
      </c>
      <c r="B31" s="37" t="s">
        <v>73</v>
      </c>
      <c r="C31" s="38" t="s">
        <v>45</v>
      </c>
      <c r="D31" s="39">
        <v>1</v>
      </c>
      <c r="E31" s="32"/>
      <c r="F31" s="33"/>
      <c r="G31" s="35"/>
      <c r="H31" s="29"/>
      <c r="I31" s="69"/>
      <c r="J31" s="41"/>
      <c r="K31" s="34"/>
      <c r="L31" s="23"/>
      <c r="M31" s="21"/>
      <c r="N31" s="20"/>
      <c r="O31" s="20"/>
      <c r="P31" s="20"/>
      <c r="Q31" s="20"/>
    </row>
    <row r="32" spans="1:17" ht="26.25" customHeight="1" x14ac:dyDescent="0.25">
      <c r="A32" s="36" t="s">
        <v>35</v>
      </c>
      <c r="B32" s="37" t="s">
        <v>74</v>
      </c>
      <c r="C32" s="38" t="s">
        <v>45</v>
      </c>
      <c r="D32" s="39">
        <v>1</v>
      </c>
      <c r="E32" s="32"/>
      <c r="F32" s="33"/>
      <c r="G32" s="34"/>
      <c r="H32" s="29"/>
      <c r="I32" s="32"/>
      <c r="J32" s="33"/>
      <c r="K32" s="34"/>
      <c r="L32" s="23"/>
      <c r="M32" s="21"/>
      <c r="N32" s="20"/>
      <c r="O32" s="20"/>
      <c r="P32" s="20"/>
      <c r="Q32" s="20"/>
    </row>
    <row r="33" spans="1:17" ht="24" x14ac:dyDescent="0.25">
      <c r="A33" s="78" t="s">
        <v>36</v>
      </c>
      <c r="B33" s="80" t="s">
        <v>75</v>
      </c>
      <c r="C33" s="82" t="s">
        <v>76</v>
      </c>
      <c r="D33" s="84">
        <v>3</v>
      </c>
      <c r="E33" s="32"/>
      <c r="F33" s="33"/>
      <c r="G33" s="35"/>
      <c r="H33" s="29"/>
      <c r="I33" s="32" t="s">
        <v>84</v>
      </c>
      <c r="J33" s="41" t="s">
        <v>105</v>
      </c>
      <c r="K33" s="34">
        <v>1</v>
      </c>
      <c r="L33" s="23" t="s">
        <v>26</v>
      </c>
      <c r="M33" s="21"/>
      <c r="N33" s="20"/>
      <c r="O33" s="20"/>
      <c r="P33" s="20"/>
      <c r="Q33" s="20"/>
    </row>
    <row r="34" spans="1:17" ht="15" x14ac:dyDescent="0.25">
      <c r="A34" s="79"/>
      <c r="B34" s="81"/>
      <c r="C34" s="83"/>
      <c r="D34" s="85"/>
      <c r="E34" s="32"/>
      <c r="F34" s="33"/>
      <c r="G34" s="35"/>
      <c r="H34" s="29"/>
      <c r="I34" s="32" t="s">
        <v>53</v>
      </c>
      <c r="J34" s="41" t="s">
        <v>62</v>
      </c>
      <c r="K34" s="34">
        <v>0.1</v>
      </c>
      <c r="L34" s="23" t="s">
        <v>26</v>
      </c>
      <c r="M34" s="21"/>
      <c r="N34" s="20"/>
      <c r="O34" s="20"/>
      <c r="P34" s="20"/>
      <c r="Q34" s="20"/>
    </row>
    <row r="35" spans="1:17" ht="19.5" customHeight="1" x14ac:dyDescent="0.25">
      <c r="A35" s="86"/>
      <c r="B35" s="87"/>
      <c r="C35" s="88"/>
      <c r="D35" s="89"/>
      <c r="E35" s="32"/>
      <c r="F35" s="33"/>
      <c r="G35" s="35"/>
      <c r="H35" s="29"/>
      <c r="I35" s="32" t="s">
        <v>85</v>
      </c>
      <c r="J35" s="41" t="s">
        <v>58</v>
      </c>
      <c r="K35" s="34">
        <v>1</v>
      </c>
      <c r="L35" s="23" t="s">
        <v>26</v>
      </c>
      <c r="M35" s="21"/>
      <c r="N35" s="20"/>
      <c r="O35" s="20"/>
      <c r="P35" s="20"/>
      <c r="Q35" s="20"/>
    </row>
    <row r="36" spans="1:17" ht="36" x14ac:dyDescent="0.25">
      <c r="A36" s="36" t="s">
        <v>37</v>
      </c>
      <c r="B36" s="37" t="s">
        <v>111</v>
      </c>
      <c r="C36" s="38" t="s">
        <v>76</v>
      </c>
      <c r="D36" s="39">
        <v>3</v>
      </c>
      <c r="E36" s="32"/>
      <c r="F36" s="41"/>
      <c r="G36" s="34"/>
      <c r="H36" s="29"/>
      <c r="I36" s="69"/>
      <c r="J36" s="41"/>
      <c r="K36" s="34"/>
      <c r="L36" s="23"/>
      <c r="M36" s="21"/>
      <c r="N36" s="20"/>
      <c r="O36" s="20"/>
      <c r="P36" s="20"/>
      <c r="Q36" s="20"/>
    </row>
    <row r="37" spans="1:17" ht="39.950000000000003" customHeight="1" x14ac:dyDescent="0.25">
      <c r="A37" s="36" t="s">
        <v>38</v>
      </c>
      <c r="B37" s="37" t="s">
        <v>77</v>
      </c>
      <c r="C37" s="38" t="s">
        <v>4</v>
      </c>
      <c r="D37" s="39">
        <v>1</v>
      </c>
      <c r="E37" s="69"/>
      <c r="F37" s="41"/>
      <c r="G37" s="34"/>
      <c r="H37" s="29"/>
      <c r="I37" s="32" t="s">
        <v>84</v>
      </c>
      <c r="J37" s="41" t="s">
        <v>105</v>
      </c>
      <c r="K37" s="34">
        <v>1</v>
      </c>
      <c r="L37" s="23" t="s">
        <v>26</v>
      </c>
      <c r="M37" s="21"/>
      <c r="N37" s="20"/>
      <c r="O37" s="20"/>
      <c r="P37" s="20"/>
      <c r="Q37" s="20"/>
    </row>
    <row r="38" spans="1:17" ht="27" customHeight="1" x14ac:dyDescent="0.25">
      <c r="A38" s="36" t="s">
        <v>39</v>
      </c>
      <c r="B38" s="37" t="s">
        <v>112</v>
      </c>
      <c r="C38" s="38" t="s">
        <v>4</v>
      </c>
      <c r="D38" s="39">
        <v>1</v>
      </c>
      <c r="E38" s="32"/>
      <c r="F38" s="41"/>
      <c r="G38" s="34"/>
      <c r="H38" s="29"/>
      <c r="I38" s="69"/>
      <c r="J38" s="41"/>
      <c r="K38" s="34"/>
      <c r="L38" s="23"/>
      <c r="M38" s="21"/>
      <c r="N38" s="20"/>
      <c r="O38" s="20"/>
      <c r="P38" s="20"/>
      <c r="Q38" s="20"/>
    </row>
    <row r="39" spans="1:17" ht="15" x14ac:dyDescent="0.25">
      <c r="A39" s="78" t="s">
        <v>40</v>
      </c>
      <c r="B39" s="80" t="s">
        <v>78</v>
      </c>
      <c r="C39" s="82" t="s">
        <v>4</v>
      </c>
      <c r="D39" s="84">
        <v>1</v>
      </c>
      <c r="E39" s="32"/>
      <c r="F39" s="41"/>
      <c r="G39" s="34"/>
      <c r="H39" s="29"/>
      <c r="I39" s="69" t="s">
        <v>82</v>
      </c>
      <c r="J39" s="41" t="s">
        <v>58</v>
      </c>
      <c r="K39" s="34">
        <v>15</v>
      </c>
      <c r="L39" s="23" t="s">
        <v>26</v>
      </c>
      <c r="M39" s="21"/>
      <c r="N39" s="20"/>
      <c r="O39" s="20"/>
      <c r="P39" s="20"/>
      <c r="Q39" s="20"/>
    </row>
    <row r="40" spans="1:17" ht="24" x14ac:dyDescent="0.25">
      <c r="A40" s="79"/>
      <c r="B40" s="81"/>
      <c r="C40" s="83"/>
      <c r="D40" s="85"/>
      <c r="E40" s="32"/>
      <c r="F40" s="41"/>
      <c r="G40" s="34"/>
      <c r="H40" s="29"/>
      <c r="I40" s="32" t="s">
        <v>86</v>
      </c>
      <c r="J40" s="41" t="s">
        <v>104</v>
      </c>
      <c r="K40" s="34">
        <v>0.25</v>
      </c>
      <c r="L40" s="23" t="s">
        <v>26</v>
      </c>
      <c r="M40" s="21"/>
      <c r="N40" s="20"/>
      <c r="O40" s="20"/>
      <c r="P40" s="20"/>
      <c r="Q40" s="20"/>
    </row>
    <row r="41" spans="1:17" ht="15" x14ac:dyDescent="0.25">
      <c r="A41" s="79"/>
      <c r="B41" s="81"/>
      <c r="C41" s="83"/>
      <c r="D41" s="85"/>
      <c r="E41" s="32"/>
      <c r="F41" s="41"/>
      <c r="G41" s="34"/>
      <c r="H41" s="29"/>
      <c r="I41" s="69" t="s">
        <v>87</v>
      </c>
      <c r="J41" s="41" t="s">
        <v>58</v>
      </c>
      <c r="K41" s="34">
        <v>2</v>
      </c>
      <c r="L41" s="23" t="s">
        <v>26</v>
      </c>
      <c r="M41" s="21"/>
      <c r="N41" s="20"/>
      <c r="O41" s="20"/>
      <c r="P41" s="20"/>
      <c r="Q41" s="20"/>
    </row>
    <row r="42" spans="1:17" ht="15" x14ac:dyDescent="0.25">
      <c r="A42" s="79"/>
      <c r="B42" s="81"/>
      <c r="C42" s="83"/>
      <c r="D42" s="85"/>
      <c r="E42" s="32"/>
      <c r="F42" s="33"/>
      <c r="G42" s="34"/>
      <c r="H42" s="29"/>
      <c r="I42" s="32" t="s">
        <v>51</v>
      </c>
      <c r="J42" s="41" t="s">
        <v>58</v>
      </c>
      <c r="K42" s="34">
        <v>3</v>
      </c>
      <c r="L42" s="23" t="s">
        <v>26</v>
      </c>
      <c r="M42" s="21"/>
      <c r="N42" s="20"/>
      <c r="O42" s="20"/>
      <c r="P42" s="20"/>
      <c r="Q42" s="20"/>
    </row>
    <row r="43" spans="1:17" ht="24" x14ac:dyDescent="0.25">
      <c r="A43" s="79"/>
      <c r="B43" s="81"/>
      <c r="C43" s="83"/>
      <c r="D43" s="85"/>
      <c r="E43" s="32"/>
      <c r="F43" s="33"/>
      <c r="G43" s="35"/>
      <c r="H43" s="29"/>
      <c r="I43" s="69" t="s">
        <v>88</v>
      </c>
      <c r="J43" s="41" t="s">
        <v>104</v>
      </c>
      <c r="K43" s="34">
        <v>8.5000000000000006E-2</v>
      </c>
      <c r="L43" s="23" t="s">
        <v>26</v>
      </c>
      <c r="M43" s="21"/>
      <c r="N43" s="20"/>
      <c r="O43" s="20"/>
      <c r="P43" s="20"/>
      <c r="Q43" s="20"/>
    </row>
    <row r="44" spans="1:17" ht="18" customHeight="1" x14ac:dyDescent="0.25">
      <c r="A44" s="36" t="s">
        <v>41</v>
      </c>
      <c r="B44" s="37" t="s">
        <v>113</v>
      </c>
      <c r="C44" s="38" t="s">
        <v>4</v>
      </c>
      <c r="D44" s="39">
        <v>6</v>
      </c>
      <c r="E44" s="32"/>
      <c r="F44" s="41"/>
      <c r="G44" s="34"/>
      <c r="H44" s="29"/>
      <c r="I44" s="69"/>
      <c r="J44" s="41"/>
      <c r="K44" s="34"/>
      <c r="L44" s="23"/>
      <c r="M44" s="21"/>
      <c r="N44" s="20"/>
      <c r="O44" s="20"/>
      <c r="P44" s="20"/>
      <c r="Q44" s="20"/>
    </row>
    <row r="45" spans="1:17" x14ac:dyDescent="0.2">
      <c r="A45" s="75" t="s">
        <v>79</v>
      </c>
      <c r="B45" s="76"/>
      <c r="C45" s="76"/>
      <c r="D45" s="76"/>
      <c r="E45" s="26"/>
      <c r="F45" s="27"/>
      <c r="G45" s="28"/>
      <c r="H45" s="29"/>
      <c r="I45" s="26"/>
      <c r="J45" s="27"/>
      <c r="K45" s="28"/>
      <c r="L45" s="23"/>
      <c r="M45" s="30"/>
      <c r="N45" s="31"/>
      <c r="O45" s="31"/>
      <c r="P45" s="31"/>
      <c r="Q45" s="31"/>
    </row>
    <row r="46" spans="1:17" ht="15" x14ac:dyDescent="0.25">
      <c r="A46" s="78" t="s">
        <v>52</v>
      </c>
      <c r="B46" s="80" t="s">
        <v>114</v>
      </c>
      <c r="C46" s="82" t="s">
        <v>4</v>
      </c>
      <c r="D46" s="84">
        <v>1</v>
      </c>
      <c r="E46" s="32"/>
      <c r="F46" s="33"/>
      <c r="G46" s="35"/>
      <c r="H46" s="29"/>
      <c r="I46" s="69"/>
      <c r="J46" s="41"/>
      <c r="K46" s="34"/>
      <c r="L46" s="23"/>
      <c r="M46" s="21"/>
      <c r="N46" s="20"/>
      <c r="O46" s="20"/>
      <c r="P46" s="20"/>
      <c r="Q46" s="20"/>
    </row>
    <row r="47" spans="1:17" ht="15" x14ac:dyDescent="0.25">
      <c r="A47" s="79"/>
      <c r="B47" s="81"/>
      <c r="C47" s="83"/>
      <c r="D47" s="85"/>
      <c r="E47" s="32"/>
      <c r="F47" s="33"/>
      <c r="G47" s="35"/>
      <c r="H47" s="29"/>
      <c r="I47" s="69"/>
      <c r="J47" s="41"/>
      <c r="K47" s="34"/>
      <c r="L47" s="23"/>
      <c r="M47" s="21"/>
      <c r="N47" s="20"/>
      <c r="O47" s="20"/>
      <c r="P47" s="20"/>
      <c r="Q47" s="20"/>
    </row>
    <row r="48" spans="1:17" ht="15" x14ac:dyDescent="0.25">
      <c r="A48" s="79"/>
      <c r="B48" s="81"/>
      <c r="C48" s="83"/>
      <c r="D48" s="85"/>
      <c r="E48" s="32"/>
      <c r="F48" s="33"/>
      <c r="G48" s="35"/>
      <c r="H48" s="29"/>
      <c r="I48" s="69"/>
      <c r="J48" s="41"/>
      <c r="K48" s="34"/>
      <c r="L48" s="23"/>
      <c r="M48" s="21"/>
      <c r="N48" s="20"/>
      <c r="O48" s="20"/>
      <c r="P48" s="20"/>
      <c r="Q48" s="20"/>
    </row>
    <row r="49" spans="1:17" ht="15" x14ac:dyDescent="0.25">
      <c r="A49" s="86"/>
      <c r="B49" s="87"/>
      <c r="C49" s="88"/>
      <c r="D49" s="89"/>
      <c r="E49" s="32"/>
      <c r="F49" s="33"/>
      <c r="G49" s="35"/>
      <c r="H49" s="29"/>
      <c r="I49" s="69"/>
      <c r="J49" s="41"/>
      <c r="K49" s="34"/>
      <c r="L49" s="23"/>
      <c r="M49" s="21"/>
      <c r="N49" s="20"/>
      <c r="O49" s="20"/>
      <c r="P49" s="20"/>
      <c r="Q49" s="20"/>
    </row>
    <row r="50" spans="1:17" x14ac:dyDescent="0.2">
      <c r="A50" s="75" t="s">
        <v>80</v>
      </c>
      <c r="B50" s="76"/>
      <c r="C50" s="76"/>
      <c r="D50" s="76"/>
      <c r="E50" s="26"/>
      <c r="F50" s="27"/>
      <c r="G50" s="28"/>
      <c r="H50" s="29"/>
      <c r="I50" s="26"/>
      <c r="J50" s="27"/>
      <c r="K50" s="28"/>
      <c r="L50" s="23"/>
      <c r="M50" s="30"/>
      <c r="N50" s="31"/>
      <c r="O50" s="31"/>
      <c r="P50" s="31"/>
      <c r="Q50" s="31"/>
    </row>
    <row r="51" spans="1:17" ht="15" x14ac:dyDescent="0.25">
      <c r="A51" s="78" t="s">
        <v>55</v>
      </c>
      <c r="B51" s="80" t="s">
        <v>46</v>
      </c>
      <c r="C51" s="82" t="s">
        <v>54</v>
      </c>
      <c r="D51" s="84">
        <v>17</v>
      </c>
      <c r="E51" s="32"/>
      <c r="F51" s="33"/>
      <c r="G51" s="35"/>
      <c r="H51" s="29"/>
      <c r="I51" s="69" t="s">
        <v>89</v>
      </c>
      <c r="J51" s="41" t="s">
        <v>58</v>
      </c>
      <c r="K51" s="34">
        <v>25.5</v>
      </c>
      <c r="L51" s="23" t="s">
        <v>26</v>
      </c>
      <c r="M51" s="21"/>
      <c r="N51" s="20"/>
      <c r="O51" s="20"/>
      <c r="P51" s="20"/>
      <c r="Q51" s="20"/>
    </row>
    <row r="52" spans="1:17" ht="24" x14ac:dyDescent="0.25">
      <c r="A52" s="79"/>
      <c r="B52" s="81"/>
      <c r="C52" s="83"/>
      <c r="D52" s="85"/>
      <c r="E52" s="32"/>
      <c r="F52" s="33"/>
      <c r="G52" s="35"/>
      <c r="H52" s="29"/>
      <c r="I52" s="69" t="s">
        <v>94</v>
      </c>
      <c r="J52" s="41" t="s">
        <v>61</v>
      </c>
      <c r="K52" s="34">
        <f>3.8/1000</f>
        <v>3.8E-3</v>
      </c>
      <c r="L52" s="23" t="s">
        <v>26</v>
      </c>
      <c r="M52" s="21"/>
      <c r="N52" s="20"/>
      <c r="O52" s="20"/>
      <c r="P52" s="20"/>
      <c r="Q52" s="20"/>
    </row>
    <row r="53" spans="1:17" ht="15" x14ac:dyDescent="0.25">
      <c r="A53" s="79"/>
      <c r="B53" s="81"/>
      <c r="C53" s="83"/>
      <c r="D53" s="85"/>
      <c r="E53" s="32"/>
      <c r="F53" s="33"/>
      <c r="G53" s="35"/>
      <c r="H53" s="29"/>
      <c r="I53" s="32" t="s">
        <v>51</v>
      </c>
      <c r="J53" s="41" t="s">
        <v>58</v>
      </c>
      <c r="K53" s="34">
        <v>4.7</v>
      </c>
      <c r="L53" s="23" t="s">
        <v>26</v>
      </c>
      <c r="M53" s="21"/>
      <c r="N53" s="20"/>
      <c r="O53" s="20"/>
      <c r="P53" s="20"/>
      <c r="Q53" s="20"/>
    </row>
    <row r="54" spans="1:17" ht="24" x14ac:dyDescent="0.25">
      <c r="A54" s="79"/>
      <c r="B54" s="81"/>
      <c r="C54" s="83"/>
      <c r="D54" s="85"/>
      <c r="E54" s="32"/>
      <c r="F54" s="33"/>
      <c r="G54" s="35"/>
      <c r="H54" s="29"/>
      <c r="I54" s="32" t="s">
        <v>84</v>
      </c>
      <c r="J54" s="41" t="s">
        <v>105</v>
      </c>
      <c r="K54" s="34">
        <v>3.3</v>
      </c>
      <c r="L54" s="23" t="s">
        <v>26</v>
      </c>
      <c r="M54" s="21"/>
      <c r="N54" s="20"/>
      <c r="O54" s="20"/>
      <c r="P54" s="20"/>
      <c r="Q54" s="20"/>
    </row>
    <row r="55" spans="1:17" ht="24" x14ac:dyDescent="0.25">
      <c r="A55" s="79"/>
      <c r="B55" s="81"/>
      <c r="C55" s="83"/>
      <c r="D55" s="85"/>
      <c r="E55" s="32"/>
      <c r="F55" s="33"/>
      <c r="G55" s="35"/>
      <c r="H55" s="29"/>
      <c r="I55" s="69" t="s">
        <v>90</v>
      </c>
      <c r="J55" s="41" t="s">
        <v>105</v>
      </c>
      <c r="K55" s="34">
        <v>4</v>
      </c>
      <c r="L55" s="23" t="s">
        <v>26</v>
      </c>
      <c r="M55" s="21"/>
      <c r="N55" s="20"/>
      <c r="O55" s="20"/>
      <c r="P55" s="20"/>
      <c r="Q55" s="20"/>
    </row>
    <row r="56" spans="1:17" ht="15" x14ac:dyDescent="0.25">
      <c r="A56" s="86"/>
      <c r="B56" s="87"/>
      <c r="C56" s="88"/>
      <c r="D56" s="89"/>
      <c r="E56" s="32"/>
      <c r="F56" s="33"/>
      <c r="G56" s="35"/>
      <c r="H56" s="29"/>
      <c r="I56" s="32" t="s">
        <v>85</v>
      </c>
      <c r="J56" s="41" t="s">
        <v>58</v>
      </c>
      <c r="K56" s="34">
        <v>2.5</v>
      </c>
      <c r="L56" s="23" t="s">
        <v>26</v>
      </c>
      <c r="M56" s="21"/>
      <c r="N56" s="20"/>
      <c r="O56" s="20"/>
      <c r="P56" s="20"/>
      <c r="Q56" s="20"/>
    </row>
    <row r="57" spans="1:17" ht="15" x14ac:dyDescent="0.25">
      <c r="A57" s="78" t="s">
        <v>56</v>
      </c>
      <c r="B57" s="80" t="s">
        <v>47</v>
      </c>
      <c r="C57" s="82" t="s">
        <v>54</v>
      </c>
      <c r="D57" s="84">
        <v>17</v>
      </c>
      <c r="E57" s="26"/>
      <c r="F57" s="27"/>
      <c r="G57" s="27"/>
      <c r="H57" s="29"/>
      <c r="I57" s="69" t="s">
        <v>89</v>
      </c>
      <c r="J57" s="41" t="s">
        <v>58</v>
      </c>
      <c r="K57" s="34">
        <v>12.75</v>
      </c>
      <c r="L57" s="23" t="s">
        <v>26</v>
      </c>
      <c r="M57" s="21"/>
      <c r="N57" s="20"/>
      <c r="O57" s="20"/>
      <c r="P57" s="20"/>
      <c r="Q57" s="20"/>
    </row>
    <row r="58" spans="1:17" ht="24" x14ac:dyDescent="0.25">
      <c r="A58" s="79"/>
      <c r="B58" s="81"/>
      <c r="C58" s="83"/>
      <c r="D58" s="85"/>
      <c r="E58" s="26"/>
      <c r="F58" s="27"/>
      <c r="G58" s="27"/>
      <c r="H58" s="29"/>
      <c r="I58" s="69" t="s">
        <v>94</v>
      </c>
      <c r="J58" s="41" t="s">
        <v>61</v>
      </c>
      <c r="K58" s="34">
        <f>1.94/1000</f>
        <v>1.9399999999999999E-3</v>
      </c>
      <c r="L58" s="23" t="s">
        <v>26</v>
      </c>
      <c r="M58" s="21"/>
      <c r="N58" s="20"/>
      <c r="O58" s="20"/>
      <c r="P58" s="20"/>
      <c r="Q58" s="20"/>
    </row>
    <row r="59" spans="1:17" ht="15" x14ac:dyDescent="0.25">
      <c r="A59" s="79"/>
      <c r="B59" s="81"/>
      <c r="C59" s="83"/>
      <c r="D59" s="85"/>
      <c r="E59" s="26"/>
      <c r="F59" s="27"/>
      <c r="G59" s="27"/>
      <c r="H59" s="29"/>
      <c r="I59" s="69" t="s">
        <v>91</v>
      </c>
      <c r="J59" s="41" t="s">
        <v>58</v>
      </c>
      <c r="K59" s="34">
        <v>0.8</v>
      </c>
      <c r="L59" s="23" t="s">
        <v>26</v>
      </c>
      <c r="M59" s="21"/>
      <c r="N59" s="20"/>
      <c r="O59" s="20"/>
      <c r="P59" s="20"/>
      <c r="Q59" s="20"/>
    </row>
    <row r="60" spans="1:17" ht="15" x14ac:dyDescent="0.25">
      <c r="A60" s="79"/>
      <c r="B60" s="81"/>
      <c r="C60" s="83"/>
      <c r="D60" s="85"/>
      <c r="E60" s="26"/>
      <c r="F60" s="27"/>
      <c r="G60" s="27"/>
      <c r="H60" s="29"/>
      <c r="I60" s="69" t="s">
        <v>92</v>
      </c>
      <c r="J60" s="41" t="s">
        <v>58</v>
      </c>
      <c r="K60" s="34">
        <v>0.8</v>
      </c>
      <c r="L60" s="23" t="s">
        <v>26</v>
      </c>
      <c r="M60" s="21"/>
      <c r="N60" s="20"/>
      <c r="O60" s="20"/>
      <c r="P60" s="20"/>
      <c r="Q60" s="20"/>
    </row>
    <row r="61" spans="1:17" ht="15" x14ac:dyDescent="0.25">
      <c r="A61" s="79"/>
      <c r="B61" s="81"/>
      <c r="C61" s="83"/>
      <c r="D61" s="85"/>
      <c r="E61" s="26"/>
      <c r="F61" s="27"/>
      <c r="G61" s="27"/>
      <c r="H61" s="29"/>
      <c r="I61" s="69" t="s">
        <v>93</v>
      </c>
      <c r="J61" s="41" t="s">
        <v>58</v>
      </c>
      <c r="K61" s="34">
        <v>0.8</v>
      </c>
      <c r="L61" s="23" t="s">
        <v>26</v>
      </c>
      <c r="M61" s="21"/>
      <c r="N61" s="20"/>
      <c r="O61" s="20"/>
      <c r="P61" s="20"/>
      <c r="Q61" s="20"/>
    </row>
    <row r="62" spans="1:17" ht="15" x14ac:dyDescent="0.25">
      <c r="A62" s="79"/>
      <c r="B62" s="81"/>
      <c r="C62" s="83"/>
      <c r="D62" s="85"/>
      <c r="E62" s="26"/>
      <c r="F62" s="27"/>
      <c r="G62" s="27"/>
      <c r="H62" s="29"/>
      <c r="I62" s="32" t="s">
        <v>51</v>
      </c>
      <c r="J62" s="41" t="s">
        <v>58</v>
      </c>
      <c r="K62" s="34">
        <v>2.2999999999999998</v>
      </c>
      <c r="L62" s="23" t="s">
        <v>26</v>
      </c>
      <c r="M62" s="21"/>
      <c r="N62" s="20"/>
      <c r="O62" s="20"/>
      <c r="P62" s="20"/>
      <c r="Q62" s="20"/>
    </row>
    <row r="63" spans="1:17" ht="24" x14ac:dyDescent="0.25">
      <c r="A63" s="79"/>
      <c r="B63" s="81"/>
      <c r="C63" s="83"/>
      <c r="D63" s="85"/>
      <c r="E63" s="26"/>
      <c r="F63" s="27"/>
      <c r="G63" s="27"/>
      <c r="H63" s="29"/>
      <c r="I63" s="32" t="s">
        <v>84</v>
      </c>
      <c r="J63" s="41" t="s">
        <v>105</v>
      </c>
      <c r="K63" s="34">
        <v>1.7</v>
      </c>
      <c r="L63" s="23" t="s">
        <v>26</v>
      </c>
      <c r="M63" s="21"/>
      <c r="N63" s="20"/>
      <c r="O63" s="20"/>
      <c r="P63" s="20"/>
      <c r="Q63" s="20"/>
    </row>
    <row r="64" spans="1:17" ht="15" x14ac:dyDescent="0.25">
      <c r="A64" s="86"/>
      <c r="B64" s="87"/>
      <c r="C64" s="88"/>
      <c r="D64" s="89"/>
      <c r="E64" s="26"/>
      <c r="F64" s="27"/>
      <c r="G64" s="27"/>
      <c r="H64" s="29"/>
      <c r="I64" s="32" t="s">
        <v>53</v>
      </c>
      <c r="J64" s="41" t="s">
        <v>62</v>
      </c>
      <c r="K64" s="34">
        <v>0.2</v>
      </c>
      <c r="L64" s="23" t="s">
        <v>26</v>
      </c>
      <c r="M64" s="21"/>
      <c r="N64" s="20"/>
      <c r="O64" s="20"/>
      <c r="P64" s="20"/>
      <c r="Q64" s="20"/>
    </row>
    <row r="65" spans="1:17" x14ac:dyDescent="0.2">
      <c r="A65" s="75" t="s">
        <v>81</v>
      </c>
      <c r="B65" s="76"/>
      <c r="C65" s="76"/>
      <c r="D65" s="76"/>
      <c r="E65" s="26"/>
      <c r="F65" s="27"/>
      <c r="G65" s="28"/>
      <c r="H65" s="29"/>
      <c r="I65" s="26"/>
      <c r="J65" s="27"/>
      <c r="K65" s="28"/>
      <c r="L65" s="23"/>
      <c r="M65" s="30"/>
      <c r="N65" s="31"/>
      <c r="O65" s="31"/>
      <c r="P65" s="31"/>
      <c r="Q65" s="31"/>
    </row>
    <row r="66" spans="1:17" ht="19.5" customHeight="1" thickBot="1" x14ac:dyDescent="0.3">
      <c r="A66" s="70" t="s">
        <v>57</v>
      </c>
      <c r="B66" s="42" t="s">
        <v>48</v>
      </c>
      <c r="C66" s="71" t="s">
        <v>49</v>
      </c>
      <c r="D66" s="72">
        <v>22</v>
      </c>
      <c r="E66" s="73"/>
      <c r="F66" s="74"/>
      <c r="G66" s="74"/>
      <c r="H66" s="43"/>
      <c r="I66" s="73"/>
      <c r="J66" s="74"/>
      <c r="K66" s="74"/>
      <c r="L66" s="44"/>
      <c r="M66" s="21"/>
      <c r="N66" s="20"/>
      <c r="O66" s="20"/>
      <c r="P66" s="20"/>
      <c r="Q66" s="20"/>
    </row>
    <row r="67" spans="1:17" x14ac:dyDescent="0.2">
      <c r="A67" s="46"/>
      <c r="B67" s="54" t="s">
        <v>63</v>
      </c>
      <c r="C67" s="47"/>
      <c r="D67" s="48"/>
      <c r="E67" s="49"/>
      <c r="F67" s="50"/>
      <c r="G67" s="50"/>
      <c r="H67" s="51"/>
      <c r="I67" s="52"/>
      <c r="J67" s="1"/>
      <c r="K67" s="53"/>
      <c r="L67" s="45"/>
      <c r="M67" s="21"/>
    </row>
    <row r="68" spans="1:17" ht="13.5" customHeight="1" x14ac:dyDescent="0.2">
      <c r="A68" s="55"/>
      <c r="B68" s="77" t="s">
        <v>108</v>
      </c>
      <c r="C68" s="77"/>
      <c r="D68" s="77"/>
      <c r="E68" s="77"/>
      <c r="F68" s="77"/>
      <c r="G68" s="77"/>
      <c r="H68" s="77"/>
      <c r="I68" s="77"/>
      <c r="J68" s="77"/>
      <c r="K68" s="77"/>
      <c r="L68" s="56"/>
      <c r="M68" s="21"/>
    </row>
    <row r="69" spans="1:17" ht="15.75" customHeight="1" x14ac:dyDescent="0.2">
      <c r="A69" s="55"/>
      <c r="B69" s="77" t="s">
        <v>64</v>
      </c>
      <c r="C69" s="77"/>
      <c r="D69" s="77"/>
      <c r="E69" s="77"/>
      <c r="F69" s="77"/>
      <c r="G69" s="77"/>
      <c r="H69" s="77"/>
      <c r="I69" s="77"/>
      <c r="J69" s="57"/>
      <c r="K69" s="57"/>
      <c r="L69" s="56"/>
      <c r="M69" s="21"/>
    </row>
    <row r="70" spans="1:17" ht="15.75" customHeight="1" x14ac:dyDescent="0.2">
      <c r="A70" s="55"/>
      <c r="B70" s="68" t="s">
        <v>100</v>
      </c>
      <c r="C70" s="57"/>
      <c r="D70" s="57"/>
      <c r="E70" s="57"/>
      <c r="F70" s="57"/>
      <c r="G70" s="57"/>
      <c r="H70" s="57"/>
      <c r="I70" s="57"/>
      <c r="J70" s="57"/>
      <c r="K70" s="57"/>
      <c r="L70" s="56"/>
      <c r="M70" s="21"/>
    </row>
    <row r="71" spans="1:17" ht="15.75" customHeight="1" x14ac:dyDescent="0.2">
      <c r="A71" s="55"/>
      <c r="B71" s="77" t="s">
        <v>109</v>
      </c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21"/>
    </row>
    <row r="72" spans="1:17" ht="15.75" customHeight="1" x14ac:dyDescent="0.2">
      <c r="A72" s="55"/>
      <c r="B72" s="57" t="s">
        <v>101</v>
      </c>
      <c r="C72" s="57"/>
      <c r="D72" s="57"/>
      <c r="E72" s="57"/>
      <c r="F72" s="57"/>
      <c r="G72" s="57"/>
      <c r="H72" s="57"/>
      <c r="I72" s="57"/>
      <c r="J72" s="57"/>
      <c r="K72" s="57"/>
      <c r="L72" s="56"/>
      <c r="M72" s="21"/>
    </row>
    <row r="73" spans="1:17" ht="15.75" customHeight="1" x14ac:dyDescent="0.2">
      <c r="A73" s="55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6"/>
      <c r="M73" s="21"/>
    </row>
    <row r="74" spans="1:17" x14ac:dyDescent="0.2">
      <c r="A74" s="58"/>
      <c r="B74" s="59"/>
      <c r="C74" s="56"/>
      <c r="D74" s="50"/>
      <c r="E74" s="50"/>
      <c r="F74" s="50"/>
      <c r="G74" s="50"/>
      <c r="H74" s="59"/>
      <c r="I74" s="21"/>
      <c r="J74" s="21"/>
      <c r="K74" s="21"/>
      <c r="L74" s="21"/>
      <c r="M74" s="21"/>
    </row>
    <row r="75" spans="1:17" s="65" customFormat="1" x14ac:dyDescent="0.2">
      <c r="A75" s="60" t="s">
        <v>33</v>
      </c>
      <c r="B75" s="60"/>
      <c r="C75" s="61"/>
      <c r="D75" s="62"/>
      <c r="E75" s="62"/>
      <c r="F75" s="63" t="s">
        <v>115</v>
      </c>
      <c r="G75" s="62"/>
      <c r="H75" s="21"/>
      <c r="I75" s="64"/>
      <c r="J75" s="61" t="s">
        <v>116</v>
      </c>
      <c r="K75" s="61"/>
      <c r="L75" s="61"/>
      <c r="M75" s="21"/>
    </row>
    <row r="76" spans="1:17" x14ac:dyDescent="0.2">
      <c r="A76" s="62"/>
      <c r="B76" s="60"/>
      <c r="C76" s="62"/>
      <c r="D76" s="62"/>
      <c r="E76" s="62"/>
      <c r="F76" s="62" t="s">
        <v>27</v>
      </c>
      <c r="G76" s="62"/>
      <c r="H76" s="21"/>
      <c r="I76" s="62" t="s">
        <v>28</v>
      </c>
      <c r="J76" s="21" t="s">
        <v>29</v>
      </c>
      <c r="K76" s="62"/>
      <c r="L76" s="62"/>
      <c r="M76" s="21"/>
    </row>
    <row r="77" spans="1:17" x14ac:dyDescent="0.2">
      <c r="A77" s="62"/>
      <c r="B77" s="60"/>
      <c r="C77" s="62"/>
      <c r="D77" s="62"/>
      <c r="E77" s="62"/>
      <c r="F77" s="62"/>
      <c r="G77" s="62"/>
      <c r="H77" s="21"/>
      <c r="I77" s="62"/>
      <c r="J77" s="21"/>
      <c r="K77" s="62"/>
      <c r="L77" s="62"/>
      <c r="M77" s="21"/>
    </row>
    <row r="78" spans="1:17" x14ac:dyDescent="0.2">
      <c r="A78" s="60" t="s">
        <v>34</v>
      </c>
      <c r="B78" s="60"/>
      <c r="C78" s="62"/>
      <c r="D78" s="62"/>
      <c r="E78" s="62"/>
      <c r="F78" s="63" t="s">
        <v>117</v>
      </c>
      <c r="G78" s="62"/>
      <c r="H78" s="21"/>
      <c r="I78" s="61" t="s">
        <v>30</v>
      </c>
      <c r="J78" s="61" t="s">
        <v>118</v>
      </c>
      <c r="K78" s="61"/>
      <c r="L78" s="61"/>
      <c r="M78" s="21"/>
    </row>
    <row r="79" spans="1:17" x14ac:dyDescent="0.2">
      <c r="A79" s="62"/>
      <c r="B79" s="60"/>
      <c r="C79" s="62"/>
      <c r="D79" s="62"/>
      <c r="E79" s="62"/>
      <c r="F79" s="62" t="s">
        <v>27</v>
      </c>
      <c r="G79" s="62"/>
      <c r="H79" s="21"/>
      <c r="I79" s="62" t="s">
        <v>28</v>
      </c>
      <c r="J79" s="21" t="s">
        <v>29</v>
      </c>
      <c r="K79" s="62"/>
      <c r="L79" s="62"/>
      <c r="M79" s="66"/>
    </row>
    <row r="80" spans="1:17" x14ac:dyDescent="0.2">
      <c r="A80" s="62"/>
      <c r="B80" s="60"/>
      <c r="C80" s="62"/>
      <c r="D80" s="62"/>
      <c r="E80" s="62"/>
      <c r="F80" s="62"/>
      <c r="G80" s="62"/>
      <c r="H80" s="21"/>
      <c r="I80" s="62"/>
      <c r="J80" s="21"/>
      <c r="K80" s="62"/>
      <c r="L80" s="62"/>
      <c r="M80" s="66"/>
    </row>
    <row r="81" spans="1:13" x14ac:dyDescent="0.2">
      <c r="A81" s="60" t="s">
        <v>31</v>
      </c>
      <c r="B81" s="60"/>
      <c r="C81" s="62"/>
      <c r="D81" s="62"/>
      <c r="E81" s="62"/>
      <c r="F81" s="63" t="s">
        <v>102</v>
      </c>
      <c r="G81" s="62"/>
      <c r="H81" s="21"/>
      <c r="I81" s="61" t="s">
        <v>30</v>
      </c>
      <c r="J81" s="61" t="s">
        <v>103</v>
      </c>
      <c r="K81" s="61"/>
      <c r="L81" s="61"/>
      <c r="M81" s="66"/>
    </row>
    <row r="82" spans="1:13" x14ac:dyDescent="0.2">
      <c r="A82" s="62"/>
      <c r="B82" s="60"/>
      <c r="C82" s="62"/>
      <c r="D82" s="62"/>
      <c r="E82" s="62"/>
      <c r="F82" s="62" t="s">
        <v>27</v>
      </c>
      <c r="G82" s="62"/>
      <c r="H82" s="21"/>
      <c r="I82" s="62" t="s">
        <v>28</v>
      </c>
      <c r="J82" s="21" t="s">
        <v>29</v>
      </c>
      <c r="K82" s="62"/>
      <c r="L82" s="62"/>
      <c r="M82" s="66"/>
    </row>
    <row r="83" spans="1:13" x14ac:dyDescent="0.2">
      <c r="A83" s="62"/>
      <c r="B83" s="60"/>
      <c r="C83" s="62"/>
      <c r="D83" s="62"/>
      <c r="E83" s="62"/>
      <c r="F83" s="62"/>
      <c r="G83" s="62"/>
      <c r="H83" s="21"/>
      <c r="I83" s="62"/>
      <c r="J83" s="21"/>
      <c r="K83" s="62"/>
      <c r="L83" s="62"/>
      <c r="M83" s="66"/>
    </row>
  </sheetData>
  <mergeCells count="39">
    <mergeCell ref="A13:D13"/>
    <mergeCell ref="A23:A29"/>
    <mergeCell ref="A7:L7"/>
    <mergeCell ref="A8:L8"/>
    <mergeCell ref="A9:L9"/>
    <mergeCell ref="A10:A11"/>
    <mergeCell ref="B10:B11"/>
    <mergeCell ref="C10:D10"/>
    <mergeCell ref="E10:H10"/>
    <mergeCell ref="I10:L10"/>
    <mergeCell ref="B23:B29"/>
    <mergeCell ref="C23:C29"/>
    <mergeCell ref="D23:D29"/>
    <mergeCell ref="A50:D50"/>
    <mergeCell ref="A45:D45"/>
    <mergeCell ref="A46:A49"/>
    <mergeCell ref="B46:B49"/>
    <mergeCell ref="C46:C49"/>
    <mergeCell ref="D46:D49"/>
    <mergeCell ref="A33:A35"/>
    <mergeCell ref="B33:B35"/>
    <mergeCell ref="C33:C35"/>
    <mergeCell ref="D33:D35"/>
    <mergeCell ref="A65:D65"/>
    <mergeCell ref="B68:K68"/>
    <mergeCell ref="B69:I69"/>
    <mergeCell ref="B71:L71"/>
    <mergeCell ref="A39:A43"/>
    <mergeCell ref="B39:B43"/>
    <mergeCell ref="C39:C43"/>
    <mergeCell ref="D39:D43"/>
    <mergeCell ref="A51:A56"/>
    <mergeCell ref="B51:B56"/>
    <mergeCell ref="C51:C56"/>
    <mergeCell ref="D51:D56"/>
    <mergeCell ref="A57:A64"/>
    <mergeCell ref="B57:B64"/>
    <mergeCell ref="C57:C64"/>
    <mergeCell ref="D57:D64"/>
  </mergeCells>
  <pageMargins left="0.51181102362204722" right="0.19685039370078741" top="0.35433070866141736" bottom="0.19685039370078741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ведомости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Войлошникова Валентина Сергеевна</dc:creator>
  <cp:lastModifiedBy>Sveshnikova Evgeniya</cp:lastModifiedBy>
  <cp:lastPrinted>2024-03-19T01:58:00Z</cp:lastPrinted>
  <dcterms:created xsi:type="dcterms:W3CDTF">2002-02-11T05:58:42Z</dcterms:created>
  <dcterms:modified xsi:type="dcterms:W3CDTF">2024-03-28T08:08:10Z</dcterms:modified>
</cp:coreProperties>
</file>